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5480" windowHeight="9990" activeTab="0"/>
  </bookViews>
  <sheets>
    <sheet name="01.04.2017" sheetId="1" r:id="rId1"/>
  </sheets>
  <definedNames/>
  <calcPr fullCalcOnLoad="1"/>
</workbook>
</file>

<file path=xl/sharedStrings.xml><?xml version="1.0" encoding="utf-8"?>
<sst xmlns="http://schemas.openxmlformats.org/spreadsheetml/2006/main" count="210" uniqueCount="158">
  <si>
    <t>Постановление №40 от 04.04.2016 "Об утверждении Порядка использования бюджетных ассигнований  резервного фонда администрации Малиновского сельского поселения</t>
  </si>
  <si>
    <t>Соглашение о передаче полномочий от 24.03.2016 №38-П Участие в предупреждении и ликвидации последствий чрезвычайных ситуаций в границах поселения</t>
  </si>
  <si>
    <t>21.12.2005г. Срок действия не ограничен 2016год</t>
  </si>
  <si>
    <t>Исполнитель: Бурягина С.А.     тел. 53 141</t>
  </si>
  <si>
    <t>Наименование полномочия, расходного обязательства</t>
  </si>
  <si>
    <t xml:space="preserve">Код строки
</t>
  </si>
  <si>
    <t xml:space="preserve">Код расхода по БК
</t>
  </si>
  <si>
    <t>Объем средств на исполнение расходного обязательства (тыс. руб.)</t>
  </si>
  <si>
    <t/>
  </si>
  <si>
    <t>5.2.10.   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</si>
  <si>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5.3.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прав на решение вопросов, не отнесенных к вопросам местного значения сельского поселения, всего</t>
  </si>
  <si>
    <t>5.3.3.6.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</t>
  </si>
  <si>
    <t>5.3.3.7. дорожная деятельность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</si>
  <si>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5.5.2.1. в бюджет муниципального района в случае заключения соглашения с органами местного самоуправления муниципального района, в состав которого входит сельское поселение, о передаче им осуществления части своих полномочий по решению вопросов местного значения, всего</t>
  </si>
  <si>
    <t>отчетный финансовый год</t>
  </si>
  <si>
    <t>текущий финансовый год</t>
  </si>
  <si>
    <t>очередной финансовый год</t>
  </si>
  <si>
    <t>плановый период</t>
  </si>
  <si>
    <t>раздел</t>
  </si>
  <si>
    <t>подраздел</t>
  </si>
  <si>
    <t>по плану</t>
  </si>
  <si>
    <t>по факту</t>
  </si>
  <si>
    <t>финансовый год + 1</t>
  </si>
  <si>
    <t>финансовый год + 2</t>
  </si>
  <si>
    <t>10</t>
  </si>
  <si>
    <t>11</t>
  </si>
  <si>
    <t>13</t>
  </si>
  <si>
    <t>14</t>
  </si>
  <si>
    <t>01</t>
  </si>
  <si>
    <t>04</t>
  </si>
  <si>
    <t>09</t>
  </si>
  <si>
    <t>07</t>
  </si>
  <si>
    <t>02</t>
  </si>
  <si>
    <t>05</t>
  </si>
  <si>
    <t>08</t>
  </si>
  <si>
    <t>03</t>
  </si>
  <si>
    <t>5. Расходные обязательства, возникшие   в результате принятия нормативных правовых актов  сельского  поселения, заключения договоров (соглашений),  всего
из них:</t>
  </si>
  <si>
    <t>5000</t>
  </si>
  <si>
    <t>5.1. Расходные обязательства, возникшие  в  результате принятия  нормативных правовых актов   сельского поселения, заключения договоров (соглашений)  в рамках  реализации  вопросов местного значения  сельского поселения, всего</t>
  </si>
  <si>
    <t>5001</t>
  </si>
  <si>
    <t>5.1.3.       владение, пользование и распоряжение имуществом, находящимся в муниципальной собственности сельского поселения</t>
  </si>
  <si>
    <t>5004</t>
  </si>
  <si>
    <t>5.1.4.       обеспечение первичных мер пожарной безопасности в границах населенных пунктов сельского поселения</t>
  </si>
  <si>
    <t>5005</t>
  </si>
  <si>
    <t>5.1.6.       создание условий для организации досуга и обеспечения жителей сельского поселения услугами организаций культуры</t>
  </si>
  <si>
    <t>5007</t>
  </si>
  <si>
    <t>5.1.7.       обеспечение условий для развития на территории сельского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сельского поселения</t>
  </si>
  <si>
    <t>5008</t>
  </si>
  <si>
    <t>5010</t>
  </si>
  <si>
    <t>5.1.12.   организация и осуществление мероприятий по работе с детьми и молодежью в сельском поселении</t>
  </si>
  <si>
    <t>5013</t>
  </si>
  <si>
    <t>5.1.14.   организация в границах сельского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</si>
  <si>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5015</t>
  </si>
  <si>
    <t>5.1.15.   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них, включая создание и обеспечение функционирования парковок (парковочных</t>
  </si>
  <si>
    <t>5016</t>
  </si>
  <si>
    <t>5.1.16.   обеспечение проживающих в сельском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</t>
  </si>
  <si>
    <t>5017</t>
  </si>
  <si>
    <t>5.1.20.   участие в предупреждении и ликвидации последствий чрезвычайных ситуаций в границах сельского поселения</t>
  </si>
  <si>
    <t>5021</t>
  </si>
  <si>
    <t>5.1.22.   сохранение, использование и популяризация объектов культурного наследия (памятников истории и культуры), находящихся в собственности сельского поселения, охрана объектов культурного наследия (памятников истории и культуры) местного (муниципально</t>
  </si>
  <si>
    <t>5023</t>
  </si>
  <si>
    <t>5.1.24.   создание условий для массового отдыха жителей сельского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</si>
  <si>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5025</t>
  </si>
  <si>
    <t>5.1.25.   участие в организации деятельности по сбору (в том числе раздельному сбору) и транспортированию твердых коммунальных отходов</t>
  </si>
  <si>
    <t>5026</t>
  </si>
  <si>
    <t>5.1.27.   организация ритуальных услуг и содержание мест захоронения</t>
  </si>
  <si>
    <t>5028</t>
  </si>
  <si>
    <t>5.2. Расходные обязательства, возникшие  в результате принятия нормативных правовых актов  сельского поселения, заключения  договоров (соглашений)  в рамках  реализации   полномочий органов местного самоуправления сельского поселения по решению вопросов м</t>
  </si>
  <si>
    <t>5100</t>
  </si>
  <si>
    <t>5.2.1.  функционирование органов местного самоуправления</t>
  </si>
  <si>
    <t>5101</t>
  </si>
  <si>
    <t>5110</t>
  </si>
  <si>
    <t>5.2.17 формирование и использование резервных фондов администраций муниципальных образований для финансирования непредвиденных расходов</t>
  </si>
  <si>
    <t>5117</t>
  </si>
  <si>
    <t>5200</t>
  </si>
  <si>
    <t>5.3.3. по  реализации   вопросов, не отнесенных к  компетенции органов местного самоуправления других муниципальных образований, органов государственной власти и не исключенных из их компетенции федеральными законами и законами субъектов Российской Федера</t>
  </si>
  <si>
    <t>5400</t>
  </si>
  <si>
    <t>5.3.3.1. дополнительные меры социальной поддержки и социальной помощи для отдельных категорий граждан</t>
  </si>
  <si>
    <t>5401</t>
  </si>
  <si>
    <t>5.3.3.3. исполнение судебных актов</t>
  </si>
  <si>
    <t>5403</t>
  </si>
  <si>
    <t>5.3.3.5. осуществление оплаты членских, целевых взносов для участия в различных Ассоциациях, межмуниципальных объединениях и организациях, некоммерческих организациях</t>
  </si>
  <si>
    <t>5405</t>
  </si>
  <si>
    <t>5406</t>
  </si>
  <si>
    <t>5407</t>
  </si>
  <si>
    <t>5.3.3.9.создание условий для развития сельскохозяйственного производства в поселениях, расширения рынка сельскохозяйственной продукции, сырья и продовольствия</t>
  </si>
  <si>
    <t>5409</t>
  </si>
  <si>
    <t>5.4. Расходные обязательства, возникшие  в  результате принятия   нормативных правовых актов  сельского поселения, заключения договоров (соглашений)   в рамках реализации   органами местного самоуправления сельского поселения  отдельных государственных по</t>
  </si>
  <si>
    <t>5500</t>
  </si>
  <si>
    <t>5.4.1. за счет субвенций, предоставленных  из федерального бюджета  или бюджета субъекта Росийской Федерации, всего</t>
  </si>
  <si>
    <t>5501</t>
  </si>
  <si>
    <t>5.4.1.3.  на осуществление воинского учета на территориях, на которых отсутствуют структурные подразделения военных комиссариатов</t>
  </si>
  <si>
    <t>5504</t>
  </si>
  <si>
    <t>5.4.1.27.на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</si>
  <si>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5528</t>
  </si>
  <si>
    <t>5700</t>
  </si>
  <si>
    <t>5.5.2. по предоставлению иных межбюджетных трансфертов, всего</t>
  </si>
  <si>
    <t>5800</t>
  </si>
  <si>
    <t>5801</t>
  </si>
  <si>
    <t>5.5.2.1.7.участие в предупреждении и ликвидации последствий чрезвычайных ситуаций в границах поселения</t>
  </si>
  <si>
    <t>5808</t>
  </si>
  <si>
    <t>5.5.2.1.10.создание условий для организации досуга и обеспечения жителей поселения услугами организаций культуры</t>
  </si>
  <si>
    <t>5811</t>
  </si>
  <si>
    <t>Итого расходных обязательств муниципальных образований</t>
  </si>
  <si>
    <t>Номер статьи, части, пункта, подпункта, абзаца</t>
  </si>
  <si>
    <t>Дата вступления в силу и срок действия</t>
  </si>
  <si>
    <t>Наименование  нормер и дата</t>
  </si>
  <si>
    <t>Правовое основание финансового обеспечения и расходования средств(нормативно правовые акты,договоры,соглашения)</t>
  </si>
  <si>
    <t>Решение Совета Малиновского  сельского поселения № 85 от 27.04.07г. "О  первичных мер пожарной безопасности на территории Малиновского сельского поселения" Постановление № 2-1 от 21.01.2008г "Об участии граждан в обеспечении первичных мер пожарной безопасности на территории Малиновского поселения"</t>
  </si>
  <si>
    <t>27.04.2007г срок действия не ограничен; 21.01.2008г срок действия не ограничен</t>
  </si>
  <si>
    <t>Решение Совета Малиновского  сельского поселения № 83 от 30.03.07г. "Об  утверждении плана, мероприятий по  лесовосстановлению  насаждений на землях Малиновского сельского поселения",   Постановление Главы Малиновского сельского поселения № 16 от 01.09.2006 г. "О порядке организации освещения и установки указателей с названием улиц и номерами домов"; Постановление Администрации Малиновского сельского поселения № 23 от 03.05.2012г  "О Правилах благоустройства территории муниципального образования Малиновское сельское поселение"</t>
  </si>
  <si>
    <t>30.03.2007г  срок действия не ограничен ; 01.09.2006г  срок действия не ограничен; 03.05.2012г срок действия не ограничен</t>
  </si>
  <si>
    <t xml:space="preserve"> Постановление № 19 от 09.03.2016 муниципальная Программы «Организация освещения
улиц на территории муниципального образования «Малиновское сельское
поселение» на 2016 – 2020 годы »
</t>
  </si>
  <si>
    <t>Постановление Главы Малиновского сельского поселения № 12 от 18.08.2006г. "Положение о порядке организации в границах поселения тепло-, газо- и водоснабжения, водоотведения, снабжение населения топливом" Постановление Администрации Малиновского сельского поселения №35 от 09.06.2014г. Муниципальная  Программа  «Энергосбережение и повышение энергетической эффективности  на территории муниципального образования  «Малиновское сельское поселение»  на  2014 – 2017 годы»</t>
  </si>
  <si>
    <t>18.08.2006г. Срок действия не установлен 2014-2017г</t>
  </si>
  <si>
    <t>2016-2020гг</t>
  </si>
  <si>
    <t>31.07.2006г срок действия не установлен; 18.07.2014срок действия не установлен</t>
  </si>
  <si>
    <t xml:space="preserve"> Решение Совета  Малиновского сельского поселения № 49 от 31.07.06г. "О порядке содержания муниципального жилищного фонда и  управление им" Постановление Администрации Малиновского сельского поселения № 49 от 18.07.2014г "Об утверждении административного регламента предоставления муниципальной услуги "Прием заявлений, документов, а также постановка граждан на учет в качестве нуждающихся в жилых помещениях"</t>
  </si>
  <si>
    <t>Постановление Главы Малиновского  сельского поселения №2/2 от 28.02.2006г "Об участии в предупреждении и ликвидации последствий чрезвычайных ситуаций"</t>
  </si>
  <si>
    <t>28.02.2006г срок действия не установлен</t>
  </si>
  <si>
    <t>Решение Совета Малиновского сельского поселения № 108 от 12.09.07г. "О порядке сбора и вывоза бытовых отходов и мусора на территории  МО Малиновского сельского поселения" Постановление администрации Малиновского сельского поселения №10 от 24.02.2014 г. "Об утверждении Порядка сбора и вывоза отходов и мусора на территории Малиновского сельского поселения"</t>
  </si>
  <si>
    <t>12.09.2007г. Срок действия не ограничен; с 24.02.2014г</t>
  </si>
  <si>
    <t>Постановление  №45 от 19.07.2013 "Об утверждении Положения об организации ритуальных услуг и содержании мест захоронения на территории муниципального образования Малиновское сельское поселение</t>
  </si>
  <si>
    <t>с 19.07.2013 Срок действия не ограничен</t>
  </si>
  <si>
    <t xml:space="preserve">Решение Совета малиновского сельского поселения № 124 от 22.05.2015 "Об утверждении Положения о порядке возмещения расходов, связанных с осуществлением полномочий депутата Совета Малиновского сельского поселения       </t>
  </si>
  <si>
    <t>с 22.05.2015 Срок действия не ограничен</t>
  </si>
  <si>
    <t>15.12.2005г. срок действия не установлен, 03.02.2012г. срок действия не установлен.</t>
  </si>
  <si>
    <t>24.04.2015 срок действия не установлен</t>
  </si>
  <si>
    <t>с 17.04.2015 по 31.12.2015</t>
  </si>
  <si>
    <t>Постановление Администрации Малиновского сельского поселения №52 от 23.07.2014г Об утверждении  муниципальной  программы  «Развитие малого и среднего предпринимательства на территории Малиновского сельского поселения на период 2014-2018 годы»" Постановление  № 28 от 17.10.2009г "Положение об общественном Совете предпринимателей  муниципального образования Малиновское сельское поселение"</t>
  </si>
  <si>
    <t>2014-2018 гг; с17.10.2009г срок действия не установлен</t>
  </si>
  <si>
    <t>5.5. Расходные обязательства, возникшие в результате принятия нормативных правовых актов сельского поселения, заключения соглашений, предусматривающих предоставление межбюджетных трансфертов из бюджета сельского поселения другим бюджетам бюджетной системы</t>
  </si>
  <si>
    <t>5.1.9.       утверждение правил благоустройства территории сельского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</t>
  </si>
  <si>
    <t xml:space="preserve">Решение Совета  Малиновского сельского поселения № 16 от 15.12.2005 г "О  положении о материально- техническом организационном обеспечении органов местного самоуправления" Постановление Администрации Малиновского сельского поселения № 6 от 03.02.2012г "О выделении специальных мест для размещения печатных предвыборных агитационных материалов"  </t>
  </si>
  <si>
    <t xml:space="preserve"> Решение Совета Малиновского сельского поселения №123 от 22.05.2015 "Об утверждении Порядка предоставления межбюджетных трансфертов из бюджета  муниципального образования  «Малиновское сельское поселение» в бюджет Кожевниковского муниципального района на финансовое обеспечение переданных  полномочий"
</t>
  </si>
  <si>
    <t xml:space="preserve">Распоряжение  №1/1 от 11.01.2016 «Об утверждении Положения об оплате труда инспектора по осуществлению первичного воинского учета в муниципальном образовании Малиновское сельское поселение»
</t>
  </si>
  <si>
    <t>с 01.01.2016 Срок действия не ограничен</t>
  </si>
  <si>
    <t>30.06.2006г. Срок действия не ограничен  с 2016г по 2020г</t>
  </si>
  <si>
    <t>01.01.2006г. Срок действия не установлен с 2016г по 2020г</t>
  </si>
  <si>
    <t>04.09.2006г Срок действия не установлен с 2016г по 2020г</t>
  </si>
  <si>
    <t>Постановление Главы Малиновского сельского поселения № 17 от 04.09.2006г "Об утверждении положения об организации и осуществления мероприятий по  работе с детьми и молодежью"  Постановление № 21 от 09.03.2016 МП "Развитие молодежной политики на терриротии муниципального образования "Малиновское сельское поселение" на 2016-2020 годы"</t>
  </si>
  <si>
    <t>Решение Совета Малиновского  сельского поселения № 46 от 30.06.2006 г. " О Положении об обеспечении условий для развития  на территории  МО Малиновского сельского поселения   физической культуры и  массового  спорта" Постановление №22 от 09.03.2016 МП "Развитие физической культуры и массового спорта на территории муниципального образования "Малиновское сельское поселение" на 2016-2020 годы"</t>
  </si>
  <si>
    <t>Решение Совета Малиновского  сельского поселения № 45 от 30.06.2006 г. "О создании условий для организации досуга и обеспечения жителей услугами культуры" Постановление №20 от 09.03.2016 МП " Развитие культуры в Малиновском сельском поселении на 2016-2020 годы"</t>
  </si>
  <si>
    <r>
      <t xml:space="preserve">Свод реестров расходных обязательств муниципальных образований, входящих в состав субъекта Российской Федерации
</t>
    </r>
    <r>
      <rPr>
        <b/>
        <sz val="10"/>
        <color indexed="8"/>
        <rFont val="Arial"/>
        <family val="2"/>
      </rPr>
      <t>на 01.04.2017    МО "Малиновское сельское поселение"</t>
    </r>
  </si>
  <si>
    <t xml:space="preserve"> с18.02.2013 срок действия не ограничен; с 01.04.2016 по 30.06.2016</t>
  </si>
  <si>
    <t xml:space="preserve">;Постановление №9 от 18.02.2013 "Об утверждении социальной нормы площади жилого помещения, предоставляемого на одиноко проживающего гражданина из числа детей-сирот и детей, оставшихся без попечения родителей, а также лиц из числа детей-сирот и детей, оставшихся без попечения родителей, принимаемой для расчета размера субвенции на территории Малиновского сельского поселения" Постановление №49 от 18.04.2016 "Об утверждении размера средней рыночной стоимости 1 квадратного метра общей площади жилья на территории Малиновского сельского поселения, для осуществлениягосударственных полномочий по обеспечению жилыми помещениями детей-сирот и детей, оставшихся без попечения родителей, а также лиц из их числа, не имеющих закрепленного жилого помещения на 2 квартал 2016 года"
</t>
  </si>
  <si>
    <t>Решение Совета Малиновского сельского поселения №148 от 28.12.2015 "О принятии осуществления части полномочий Муниципального образования «Малиновское сельское поселение» на 2016 год по дорожной деятельности в отношении автомобильных дорог местного значения вне границ населенных пунктов в границах муниципального района" Соглашение о передачи полномочий по решению вопросов местного значения №30-П от 16.03.2016г</t>
  </si>
  <si>
    <t xml:space="preserve">Решение Совета Малиновского сельского поселения №152 от 28.12.2015 "О передаче осуществления полномочий Администрации Кожевниковского района на 2016 год по создания условий для  организации досуга и обеспечения жителей поселения услугами организации культуры "; Соглашение между Администрацией Малиновского сельского поселения и Администрацией Кожевниковского района о передаче осуществления полномочий в решении вопросов по созданию условий для обеспечения жителей поселения услугами организации культуры №6-П от18.01.2016; </t>
  </si>
  <si>
    <t>Постановление  № 15 от 01.03.2016 "Об установлении расходных обязательств  МО «Малиновское сельское поселение»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брак". Соглашение о предоставлении межбюджетных трансфертов на оказание помощи в ремонте и (или) переустройстве жилых помещений отдельных категорий граждан №63 от 15.04.2016</t>
  </si>
  <si>
    <t xml:space="preserve"> Постановление Администрации Малиновского сельского поселения № 25 от 20.03.2017г "Об  утверждении нормативов финансовых затрат на капитальный ремонт, ремонт, содержание автомобильных дорог местного значения и правил расчета  размера ассигнований местного бюджета" Постановление Администрации Малиновского сельского поселения № 86 от 24.12.2012г "Об утверждения Правил организации и проведения работ по ремонту и содержанию автомобильных дорог местного значения"; Решение Совета Малиновского сельского поселения №38 от 05.08.2013г. "О порядке формирования и использования муниципального дорожного фонда Малиновского сельского пселения"; Постановление № 29 от 16.03.2016 МП "Развитие внутрипоселковых дорог в Малиновском сельском поселении на 2016-2018 годы"
Об утверждении муниципальной Программы комплексного развития транспортной инфраструктуры Малиновского сельского поселения Кожевниковского района на 2016 – 2020 годы и с перспективой до 2032 года   
</t>
  </si>
  <si>
    <t>2017 год,   24.12.2012г срок действия не установлен с 01.01.2014г. Срок действия не установлен с 2016г по 2018г Срок действия не установлен с 2016г по 2032г</t>
  </si>
  <si>
    <t>с 01.03.2016 с 15.04.2016</t>
  </si>
  <si>
    <t>2016г</t>
  </si>
  <si>
    <t xml:space="preserve"> с 01.01.2016 по 31.12.2016; с 18.01.2016 по 31.12.2016</t>
  </si>
  <si>
    <t>с 01.06.2013 срок действия не установлен,  15.11.2012 срок действия не установлен; с 01.01.2016</t>
  </si>
  <si>
    <t>Решение Совета Малиновского  сельского поселения №25 от 27.05.2013г. "Об установлении составных частей денежного содержания лиц, замещающих должности муниципальной службы муниципального образования "Малиновское  сельское поселение", Решение Совета Малиновского  сельского поселения №26 от 27.05.2013г "Об утверждении Положения о размере и порядке оплаты труда лиц, замещающих муниципальные должности муниципального образования "Малиновское сельское поселение", Распоряжение Администрации Малиновского сельского поселения №25-р от 15.11.2012 года "Об утверждении Положения об оплте и стимулирование труда работников, осуществляющих техническое обеспечение деятельности и рабочих Администрации Малиновского сельского поселения"; Решение Совета Малиновского сельского поселения №149 от 28.12.2015г "О бюджете муниципального образования "Малиновское сельское поселение" на 2016год"</t>
  </si>
  <si>
    <t>Решение совета  Малиновского сельского поселения № 22 от 21.12.2005г. "О порядке распоряжения и управления муниципальной собственностью" Постановление №23 от 10.03.2016 МП "Владение, пользование, распоряжение земельными ресурсами и муниципальным имуществом " на 2016 год</t>
  </si>
  <si>
    <t>И.о. Главы Малиновского сельского поселения                                             В.М.Ситникова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</si>
</sst>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9]#,##0.0;\-#,##0.0"/>
    <numFmt numFmtId="184" formatCode="#,##0.0_ ;\-#,##0.0\ "/>
  </numFmts>
  <fonts count="43">
    <font>
      <sz val="10"/>
      <name val="Arial"/>
      <family val="0"/>
    </font>
    <font>
      <b/>
      <sz val="10"/>
      <color indexed="8"/>
      <name val="Arial"/>
      <family val="2"/>
    </font>
    <font>
      <b/>
      <sz val="11.95"/>
      <color indexed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5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center" vertical="top" wrapText="1" readingOrder="1"/>
      <protection locked="0"/>
    </xf>
    <xf numFmtId="0" fontId="0" fillId="0" borderId="11" xfId="0" applyFont="1" applyBorder="1" applyAlignment="1" applyProtection="1">
      <alignment horizontal="center" wrapText="1" readingOrder="1"/>
      <protection locked="0"/>
    </xf>
    <xf numFmtId="0" fontId="5" fillId="0" borderId="11" xfId="0" applyFont="1" applyBorder="1" applyAlignment="1" applyProtection="1">
      <alignment horizontal="center" wrapText="1" readingOrder="1"/>
      <protection locked="0"/>
    </xf>
    <xf numFmtId="0" fontId="5" fillId="0" borderId="12" xfId="0" applyFont="1" applyBorder="1" applyAlignment="1" applyProtection="1">
      <alignment horizontal="center" vertical="top" wrapText="1" readingOrder="1"/>
      <protection locked="0"/>
    </xf>
    <xf numFmtId="0" fontId="5" fillId="0" borderId="13" xfId="0" applyFont="1" applyBorder="1" applyAlignment="1" applyProtection="1">
      <alignment horizontal="center" vertical="top" wrapText="1" readingOrder="1"/>
      <protection locked="0"/>
    </xf>
    <xf numFmtId="0" fontId="5" fillId="0" borderId="14" xfId="0" applyFont="1" applyBorder="1" applyAlignment="1" applyProtection="1">
      <alignment horizontal="center" vertical="top" wrapText="1" readingOrder="1"/>
      <protection locked="0"/>
    </xf>
    <xf numFmtId="0" fontId="5" fillId="0" borderId="10" xfId="0" applyFont="1" applyBorder="1" applyAlignment="1" applyProtection="1">
      <alignment vertical="top" wrapText="1" readingOrder="1"/>
      <protection locked="0"/>
    </xf>
    <xf numFmtId="0" fontId="5" fillId="0" borderId="10" xfId="0" applyFont="1" applyBorder="1" applyAlignment="1" applyProtection="1">
      <alignment horizontal="center" vertical="top" wrapText="1" readingOrder="1"/>
      <protection locked="0"/>
    </xf>
    <xf numFmtId="183" fontId="5" fillId="0" borderId="10" xfId="0" applyNumberFormat="1" applyFont="1" applyBorder="1" applyAlignment="1" applyProtection="1">
      <alignment vertical="top" wrapText="1" readingOrder="1"/>
      <protection locked="0"/>
    </xf>
    <xf numFmtId="0" fontId="5" fillId="0" borderId="11" xfId="0" applyFont="1" applyBorder="1" applyAlignment="1" applyProtection="1">
      <alignment vertical="top" wrapText="1" readingOrder="1"/>
      <protection locked="0"/>
    </xf>
    <xf numFmtId="0" fontId="5" fillId="0" borderId="15" xfId="0" applyFont="1" applyBorder="1" applyAlignment="1" applyProtection="1">
      <alignment vertical="top" wrapText="1" readingOrder="1"/>
      <protection locked="0"/>
    </xf>
    <xf numFmtId="0" fontId="7" fillId="0" borderId="0" xfId="0" applyFont="1" applyAlignment="1">
      <alignment/>
    </xf>
    <xf numFmtId="0" fontId="5" fillId="0" borderId="16" xfId="0" applyFont="1" applyBorder="1" applyAlignment="1" applyProtection="1">
      <alignment vertical="top" wrapText="1" readingOrder="1"/>
      <protection locked="0"/>
    </xf>
    <xf numFmtId="0" fontId="5" fillId="0" borderId="17" xfId="0" applyFont="1" applyBorder="1" applyAlignment="1" applyProtection="1">
      <alignment horizontal="center" vertical="top" wrapText="1" readingOrder="1"/>
      <protection locked="0"/>
    </xf>
    <xf numFmtId="0" fontId="0" fillId="0" borderId="17" xfId="0" applyBorder="1" applyAlignment="1">
      <alignment/>
    </xf>
    <xf numFmtId="0" fontId="4" fillId="0" borderId="13" xfId="0" applyFont="1" applyBorder="1" applyAlignment="1" applyProtection="1">
      <alignment horizontal="center" vertical="top" wrapText="1" readingOrder="1"/>
      <protection locked="0"/>
    </xf>
    <xf numFmtId="0" fontId="4" fillId="0" borderId="10" xfId="0" applyFont="1" applyBorder="1" applyAlignment="1" applyProtection="1">
      <alignment horizontal="center" vertical="top" wrapText="1" readingOrder="1"/>
      <protection locked="0"/>
    </xf>
    <xf numFmtId="0" fontId="4" fillId="0" borderId="10" xfId="0" applyNumberFormat="1" applyFont="1" applyBorder="1" applyAlignment="1" applyProtection="1">
      <alignment horizontal="center" vertical="top" wrapText="1" readingOrder="1"/>
      <protection locked="0"/>
    </xf>
    <xf numFmtId="183" fontId="4" fillId="0" borderId="10" xfId="0" applyNumberFormat="1" applyFont="1" applyBorder="1" applyAlignment="1" applyProtection="1">
      <alignment vertical="top" wrapText="1" readingOrder="1"/>
      <protection locked="0"/>
    </xf>
    <xf numFmtId="0" fontId="8" fillId="0" borderId="10" xfId="0" applyFont="1" applyBorder="1" applyAlignment="1" applyProtection="1">
      <alignment horizontal="center" vertical="top" wrapText="1" readingOrder="1"/>
      <protection locked="0"/>
    </xf>
    <xf numFmtId="14" fontId="4" fillId="0" borderId="10" xfId="0" applyNumberFormat="1" applyFont="1" applyBorder="1" applyAlignment="1" applyProtection="1">
      <alignment horizontal="center" vertical="top" wrapText="1" readingOrder="1"/>
      <protection locked="0"/>
    </xf>
    <xf numFmtId="0" fontId="4" fillId="0" borderId="11" xfId="0" applyFont="1" applyBorder="1" applyAlignment="1" applyProtection="1">
      <alignment horizontal="center" vertical="top" wrapText="1" readingOrder="1"/>
      <protection locked="0"/>
    </xf>
    <xf numFmtId="0" fontId="3" fillId="0" borderId="15" xfId="0" applyFont="1" applyBorder="1" applyAlignment="1" applyProtection="1">
      <alignment horizontal="center" vertical="top" wrapText="1" readingOrder="1"/>
      <protection locked="0"/>
    </xf>
    <xf numFmtId="0" fontId="4" fillId="0" borderId="15" xfId="0" applyFont="1" applyBorder="1" applyAlignment="1" applyProtection="1">
      <alignment horizontal="center" vertical="top" wrapText="1" readingOrder="1"/>
      <protection locked="0"/>
    </xf>
    <xf numFmtId="0" fontId="0" fillId="0" borderId="0" xfId="0" applyFont="1" applyAlignment="1">
      <alignment/>
    </xf>
    <xf numFmtId="0" fontId="6" fillId="0" borderId="0" xfId="0" applyFont="1" applyAlignment="1" applyProtection="1">
      <alignment horizontal="right" vertical="top" wrapText="1" readingOrder="1"/>
      <protection locked="0"/>
    </xf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3" fillId="0" borderId="10" xfId="0" applyFont="1" applyBorder="1" applyAlignment="1" applyProtection="1">
      <alignment horizontal="center" vertical="top" wrapText="1" readingOrder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8" fillId="0" borderId="19" xfId="0" applyFont="1" applyBorder="1" applyAlignment="1" applyProtection="1">
      <alignment horizontal="center" vertical="top" wrapText="1"/>
      <protection locked="0"/>
    </xf>
    <xf numFmtId="0" fontId="8" fillId="0" borderId="20" xfId="0" applyFont="1" applyBorder="1" applyAlignment="1" applyProtection="1">
      <alignment horizontal="center" vertical="top" wrapText="1"/>
      <protection locked="0"/>
    </xf>
    <xf numFmtId="0" fontId="8" fillId="0" borderId="21" xfId="0" applyFont="1" applyBorder="1" applyAlignment="1" applyProtection="1">
      <alignment horizontal="center" vertical="top" wrapText="1"/>
      <protection locked="0"/>
    </xf>
    <xf numFmtId="0" fontId="4" fillId="0" borderId="19" xfId="0" applyFont="1" applyBorder="1" applyAlignment="1" applyProtection="1">
      <alignment horizontal="center" vertical="top" wrapText="1" readingOrder="1"/>
      <protection locked="0"/>
    </xf>
    <xf numFmtId="0" fontId="4" fillId="0" borderId="20" xfId="0" applyFont="1" applyBorder="1" applyAlignment="1" applyProtection="1">
      <alignment horizontal="center" vertical="top" wrapText="1" readingOrder="1"/>
      <protection locked="0"/>
    </xf>
    <xf numFmtId="0" fontId="4" fillId="0" borderId="21" xfId="0" applyFont="1" applyBorder="1" applyAlignment="1" applyProtection="1">
      <alignment horizontal="center" vertical="top" wrapText="1" readingOrder="1"/>
      <protection locked="0"/>
    </xf>
    <xf numFmtId="0" fontId="4" fillId="0" borderId="12" xfId="0" applyFont="1" applyBorder="1" applyAlignment="1" applyProtection="1">
      <alignment horizontal="center" vertical="top" wrapText="1" readingOrder="1"/>
      <protection locked="0"/>
    </xf>
    <xf numFmtId="0" fontId="4" fillId="0" borderId="13" xfId="0" applyFont="1" applyBorder="1" applyAlignment="1" applyProtection="1">
      <alignment horizontal="center" vertical="top" wrapText="1" readingOrder="1"/>
      <protection locked="0"/>
    </xf>
    <xf numFmtId="0" fontId="4" fillId="0" borderId="14" xfId="0" applyFont="1" applyBorder="1" applyAlignment="1" applyProtection="1">
      <alignment horizontal="center" vertical="top" wrapText="1" readingOrder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5" fillId="0" borderId="10" xfId="0" applyFont="1" applyBorder="1" applyAlignment="1" applyProtection="1">
      <alignment vertical="top" wrapText="1" readingOrder="1"/>
      <protection locked="0"/>
    </xf>
    <xf numFmtId="0" fontId="5" fillId="0" borderId="14" xfId="0" applyFont="1" applyBorder="1" applyAlignment="1" applyProtection="1">
      <alignment vertical="top" wrapText="1" readingOrder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4"/>
  <sheetViews>
    <sheetView showGridLines="0" tabSelected="1" zoomScalePageLayoutView="0" workbookViewId="0" topLeftCell="A1">
      <selection activeCell="F44" sqref="F44"/>
    </sheetView>
  </sheetViews>
  <sheetFormatPr defaultColWidth="9.140625" defaultRowHeight="12.75"/>
  <cols>
    <col min="1" max="1" width="1.7109375" style="0" customWidth="1"/>
    <col min="2" max="2" width="37.00390625" style="0" customWidth="1"/>
    <col min="3" max="5" width="6.00390625" style="0" customWidth="1"/>
    <col min="6" max="6" width="35.140625" style="0" customWidth="1"/>
    <col min="7" max="7" width="10.28125" style="0" customWidth="1"/>
    <col min="8" max="8" width="10.00390625" style="0" customWidth="1"/>
    <col min="10" max="14" width="9.57421875" style="0" customWidth="1"/>
    <col min="15" max="15" width="22.8515625" style="0" customWidth="1"/>
  </cols>
  <sheetData>
    <row r="1" ht="6" customHeight="1"/>
    <row r="2" spans="1:14" ht="37.5" customHeight="1">
      <c r="A2" s="28" t="s">
        <v>143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ht="7.5" customHeight="1"/>
    <row r="4" spans="2:14" ht="54" customHeight="1">
      <c r="B4" s="1" t="s">
        <v>4</v>
      </c>
      <c r="C4" s="1" t="s">
        <v>5</v>
      </c>
      <c r="D4" s="29" t="s">
        <v>6</v>
      </c>
      <c r="E4" s="30"/>
      <c r="F4" s="31" t="s">
        <v>107</v>
      </c>
      <c r="G4" s="32"/>
      <c r="H4" s="33"/>
      <c r="I4" s="34" t="s">
        <v>7</v>
      </c>
      <c r="J4" s="35"/>
      <c r="K4" s="35"/>
      <c r="L4" s="35"/>
      <c r="M4" s="35"/>
      <c r="N4" s="36"/>
    </row>
    <row r="5" spans="2:14" ht="67.5">
      <c r="B5" s="2" t="s">
        <v>8</v>
      </c>
      <c r="C5" s="3"/>
      <c r="D5" s="4"/>
      <c r="E5" s="5"/>
      <c r="F5" s="16" t="s">
        <v>106</v>
      </c>
      <c r="G5" s="16" t="s">
        <v>104</v>
      </c>
      <c r="H5" s="16" t="s">
        <v>105</v>
      </c>
      <c r="I5" s="37" t="s">
        <v>14</v>
      </c>
      <c r="J5" s="38"/>
      <c r="K5" s="22" t="s">
        <v>15</v>
      </c>
      <c r="L5" s="22" t="s">
        <v>16</v>
      </c>
      <c r="M5" s="39" t="s">
        <v>17</v>
      </c>
      <c r="N5" s="40"/>
    </row>
    <row r="6" spans="2:14" ht="26.25" customHeight="1">
      <c r="B6" s="6"/>
      <c r="C6" s="6"/>
      <c r="D6" s="23" t="s">
        <v>18</v>
      </c>
      <c r="E6" s="23" t="s">
        <v>19</v>
      </c>
      <c r="F6" s="23"/>
      <c r="G6" s="23"/>
      <c r="H6" s="23"/>
      <c r="I6" s="24" t="s">
        <v>20</v>
      </c>
      <c r="J6" s="24" t="s">
        <v>21</v>
      </c>
      <c r="K6" s="6"/>
      <c r="L6" s="6"/>
      <c r="M6" s="24" t="s">
        <v>22</v>
      </c>
      <c r="N6" s="24" t="s">
        <v>23</v>
      </c>
    </row>
    <row r="7" spans="2:14" ht="59.25" customHeight="1">
      <c r="B7" s="7" t="s">
        <v>36</v>
      </c>
      <c r="C7" s="7" t="s">
        <v>37</v>
      </c>
      <c r="D7" s="8"/>
      <c r="E7" s="8"/>
      <c r="F7" s="8"/>
      <c r="G7" s="8"/>
      <c r="H7" s="8"/>
      <c r="I7" s="9">
        <f aca="true" t="shared" si="0" ref="I7:N7">I8+I26+I32+I40+I44</f>
        <v>9646.5</v>
      </c>
      <c r="J7" s="9">
        <f t="shared" si="0"/>
        <v>9066.5</v>
      </c>
      <c r="K7" s="9">
        <f t="shared" si="0"/>
        <v>10181.3</v>
      </c>
      <c r="L7" s="9">
        <f t="shared" si="0"/>
        <v>9931.7</v>
      </c>
      <c r="M7" s="9">
        <f t="shared" si="0"/>
        <v>10014</v>
      </c>
      <c r="N7" s="9">
        <f t="shared" si="0"/>
        <v>10014</v>
      </c>
    </row>
    <row r="8" spans="2:14" ht="68.25" customHeight="1">
      <c r="B8" s="7" t="s">
        <v>38</v>
      </c>
      <c r="C8" s="7" t="s">
        <v>39</v>
      </c>
      <c r="D8" s="8"/>
      <c r="E8" s="8"/>
      <c r="F8" s="17"/>
      <c r="G8" s="8"/>
      <c r="H8" s="17"/>
      <c r="I8" s="9">
        <f>I9+I10+I12+I13+I14+I15+I16+I17+I18+I19+I20+I21+I22+I23+I24+I25+I11</f>
        <v>3323.9</v>
      </c>
      <c r="J8" s="9">
        <f>J9+J10+J12+J13+J14+J15+J16+J17+J18+J19+J20+J21+J22+J23+J24+J25+J11</f>
        <v>3080.9</v>
      </c>
      <c r="K8" s="9">
        <f>K9+K10+K12+K13+K14+K15+K16+K17+K18+K19+K20+K21+K22+K23+K24+K25</f>
        <v>4207.7</v>
      </c>
      <c r="L8" s="9">
        <f>L9+L10+L12+L13+L14+L15+L16+L17+L18+L19+L20+L21+L22+L23+L24+L25</f>
        <v>3974.7000000000003</v>
      </c>
      <c r="M8" s="9">
        <f>M9+M10+M12+M13+M14+M15+M16+M17+M18+M19+M20+M21+M22+M23+M24+M25</f>
        <v>3974.7000000000003</v>
      </c>
      <c r="N8" s="9">
        <f>N9+N10+N12+N13+N14+N15+N16+N17+N18+N19+N20+N21+N22+N23+N24+N25</f>
        <v>3974.7000000000003</v>
      </c>
    </row>
    <row r="9" spans="2:14" ht="79.5" customHeight="1">
      <c r="B9" s="7" t="s">
        <v>40</v>
      </c>
      <c r="C9" s="7" t="s">
        <v>41</v>
      </c>
      <c r="D9" s="8" t="s">
        <v>28</v>
      </c>
      <c r="E9" s="8" t="s">
        <v>26</v>
      </c>
      <c r="F9" s="17" t="s">
        <v>156</v>
      </c>
      <c r="G9" s="8"/>
      <c r="H9" s="17" t="s">
        <v>2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</row>
    <row r="10" spans="2:14" ht="92.25" customHeight="1">
      <c r="B10" s="41" t="s">
        <v>42</v>
      </c>
      <c r="C10" s="41" t="s">
        <v>43</v>
      </c>
      <c r="D10" s="8" t="s">
        <v>35</v>
      </c>
      <c r="E10" s="8" t="s">
        <v>30</v>
      </c>
      <c r="F10" s="17" t="s">
        <v>108</v>
      </c>
      <c r="G10" s="8"/>
      <c r="H10" s="17" t="s">
        <v>109</v>
      </c>
      <c r="I10" s="9">
        <v>5</v>
      </c>
      <c r="J10" s="9">
        <v>0</v>
      </c>
      <c r="K10" s="9">
        <v>15</v>
      </c>
      <c r="L10" s="9">
        <v>15</v>
      </c>
      <c r="M10" s="9">
        <v>15</v>
      </c>
      <c r="N10" s="9">
        <v>15</v>
      </c>
    </row>
    <row r="11" spans="2:14" ht="92.25" customHeight="1">
      <c r="B11" s="42"/>
      <c r="C11" s="42"/>
      <c r="D11" s="8" t="s">
        <v>35</v>
      </c>
      <c r="E11" s="8">
        <v>10</v>
      </c>
      <c r="F11" s="17"/>
      <c r="G11" s="8"/>
      <c r="H11" s="17"/>
      <c r="I11" s="9">
        <v>21.2</v>
      </c>
      <c r="J11" s="9">
        <v>21.2</v>
      </c>
      <c r="K11" s="9">
        <v>0</v>
      </c>
      <c r="L11" s="9"/>
      <c r="M11" s="9"/>
      <c r="N11" s="9"/>
    </row>
    <row r="12" spans="2:14" ht="32.25" customHeight="1">
      <c r="B12" s="7" t="s">
        <v>44</v>
      </c>
      <c r="C12" s="7" t="s">
        <v>45</v>
      </c>
      <c r="D12" s="8" t="s">
        <v>34</v>
      </c>
      <c r="E12" s="8" t="s">
        <v>28</v>
      </c>
      <c r="F12" s="17"/>
      <c r="G12" s="8"/>
      <c r="H12" s="8"/>
      <c r="I12" s="9">
        <v>72</v>
      </c>
      <c r="J12" s="9">
        <v>72</v>
      </c>
      <c r="K12" s="9">
        <v>16</v>
      </c>
      <c r="L12" s="9">
        <v>0</v>
      </c>
      <c r="M12" s="9">
        <v>0</v>
      </c>
      <c r="N12" s="9">
        <v>0</v>
      </c>
    </row>
    <row r="13" spans="2:14" ht="81" customHeight="1">
      <c r="B13" s="10"/>
      <c r="C13" s="10"/>
      <c r="D13" s="8" t="s">
        <v>34</v>
      </c>
      <c r="E13" s="8" t="s">
        <v>29</v>
      </c>
      <c r="F13" s="17" t="s">
        <v>142</v>
      </c>
      <c r="G13" s="8"/>
      <c r="H13" s="17" t="s">
        <v>138</v>
      </c>
      <c r="I13" s="9">
        <v>5</v>
      </c>
      <c r="J13" s="9">
        <v>5</v>
      </c>
      <c r="K13" s="9">
        <v>20</v>
      </c>
      <c r="L13" s="9">
        <v>20</v>
      </c>
      <c r="M13" s="9">
        <v>20</v>
      </c>
      <c r="N13" s="9">
        <v>20</v>
      </c>
    </row>
    <row r="14" spans="2:14" ht="117" customHeight="1">
      <c r="B14" s="7" t="s">
        <v>46</v>
      </c>
      <c r="C14" s="7" t="s">
        <v>47</v>
      </c>
      <c r="D14" s="8" t="s">
        <v>25</v>
      </c>
      <c r="E14" s="8" t="s">
        <v>28</v>
      </c>
      <c r="F14" s="17" t="s">
        <v>141</v>
      </c>
      <c r="G14" s="8"/>
      <c r="H14" s="17" t="s">
        <v>137</v>
      </c>
      <c r="I14" s="9">
        <v>10</v>
      </c>
      <c r="J14" s="9">
        <v>6.2</v>
      </c>
      <c r="K14" s="9">
        <v>15</v>
      </c>
      <c r="L14" s="9">
        <v>15</v>
      </c>
      <c r="M14" s="9">
        <v>15</v>
      </c>
      <c r="N14" s="9">
        <v>15</v>
      </c>
    </row>
    <row r="15" spans="2:14" ht="159" customHeight="1">
      <c r="B15" s="7" t="s">
        <v>132</v>
      </c>
      <c r="C15" s="7" t="s">
        <v>48</v>
      </c>
      <c r="D15" s="8" t="s">
        <v>33</v>
      </c>
      <c r="E15" s="8" t="s">
        <v>35</v>
      </c>
      <c r="F15" s="17" t="s">
        <v>110</v>
      </c>
      <c r="G15" s="8"/>
      <c r="H15" s="17" t="s">
        <v>111</v>
      </c>
      <c r="I15" s="9">
        <v>86</v>
      </c>
      <c r="J15" s="9">
        <v>45.1</v>
      </c>
      <c r="K15" s="9">
        <v>105</v>
      </c>
      <c r="L15" s="9">
        <v>105</v>
      </c>
      <c r="M15" s="9">
        <v>105</v>
      </c>
      <c r="N15" s="9">
        <v>105</v>
      </c>
    </row>
    <row r="16" spans="2:14" ht="108" customHeight="1">
      <c r="B16" s="7" t="s">
        <v>49</v>
      </c>
      <c r="C16" s="7" t="s">
        <v>50</v>
      </c>
      <c r="D16" s="8" t="s">
        <v>31</v>
      </c>
      <c r="E16" s="8" t="s">
        <v>31</v>
      </c>
      <c r="F16" s="17" t="s">
        <v>140</v>
      </c>
      <c r="G16" s="8"/>
      <c r="H16" s="17" t="s">
        <v>139</v>
      </c>
      <c r="I16" s="9">
        <v>4</v>
      </c>
      <c r="J16" s="9">
        <v>0</v>
      </c>
      <c r="K16" s="9">
        <v>9</v>
      </c>
      <c r="L16" s="9">
        <v>9</v>
      </c>
      <c r="M16" s="9">
        <v>9</v>
      </c>
      <c r="N16" s="9">
        <v>9</v>
      </c>
    </row>
    <row r="17" spans="2:14" ht="147.75" customHeight="1">
      <c r="B17" s="7" t="s">
        <v>51</v>
      </c>
      <c r="C17" s="7" t="s">
        <v>52</v>
      </c>
      <c r="D17" s="8" t="s">
        <v>33</v>
      </c>
      <c r="E17" s="8" t="s">
        <v>32</v>
      </c>
      <c r="F17" s="18" t="s">
        <v>113</v>
      </c>
      <c r="G17" s="8"/>
      <c r="H17" s="17" t="s">
        <v>114</v>
      </c>
      <c r="I17" s="1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</row>
    <row r="18" spans="2:14" ht="67.5" customHeight="1">
      <c r="B18" s="10"/>
      <c r="C18" s="10"/>
      <c r="D18" s="8" t="s">
        <v>33</v>
      </c>
      <c r="E18" s="8" t="s">
        <v>35</v>
      </c>
      <c r="F18" s="17" t="s">
        <v>112</v>
      </c>
      <c r="G18" s="8"/>
      <c r="H18" s="17" t="s">
        <v>115</v>
      </c>
      <c r="I18" s="9">
        <v>269.3</v>
      </c>
      <c r="J18" s="7">
        <v>252.5</v>
      </c>
      <c r="K18" s="9">
        <v>259.3</v>
      </c>
      <c r="L18" s="7">
        <v>259.3</v>
      </c>
      <c r="M18" s="7">
        <v>259.3</v>
      </c>
      <c r="N18" s="7">
        <v>259.3</v>
      </c>
    </row>
    <row r="19" spans="2:14" ht="301.5" customHeight="1">
      <c r="B19" s="7" t="s">
        <v>53</v>
      </c>
      <c r="C19" s="7" t="s">
        <v>54</v>
      </c>
      <c r="D19" s="8" t="s">
        <v>29</v>
      </c>
      <c r="E19" s="8" t="s">
        <v>30</v>
      </c>
      <c r="F19" s="17" t="s">
        <v>149</v>
      </c>
      <c r="G19" s="8"/>
      <c r="H19" s="17" t="s">
        <v>150</v>
      </c>
      <c r="I19" s="9">
        <v>2762.1</v>
      </c>
      <c r="J19" s="9">
        <v>2594.6</v>
      </c>
      <c r="K19" s="9">
        <v>3679.1</v>
      </c>
      <c r="L19" s="9">
        <v>3462.1</v>
      </c>
      <c r="M19" s="9">
        <v>3462.1</v>
      </c>
      <c r="N19" s="9">
        <v>3462.1</v>
      </c>
    </row>
    <row r="20" spans="2:14" ht="128.25" customHeight="1">
      <c r="B20" s="7" t="s">
        <v>55</v>
      </c>
      <c r="C20" s="7" t="s">
        <v>56</v>
      </c>
      <c r="D20" s="8" t="s">
        <v>33</v>
      </c>
      <c r="E20" s="8" t="s">
        <v>28</v>
      </c>
      <c r="F20" s="20" t="s">
        <v>117</v>
      </c>
      <c r="G20" s="8"/>
      <c r="H20" s="17" t="s">
        <v>116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</row>
    <row r="21" spans="2:14" ht="51" customHeight="1">
      <c r="B21" s="7" t="s">
        <v>57</v>
      </c>
      <c r="C21" s="7" t="s">
        <v>58</v>
      </c>
      <c r="D21" s="8" t="s">
        <v>35</v>
      </c>
      <c r="E21" s="8" t="s">
        <v>30</v>
      </c>
      <c r="F21" s="17" t="s">
        <v>118</v>
      </c>
      <c r="G21" s="8"/>
      <c r="H21" s="17" t="s">
        <v>119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</row>
    <row r="22" spans="2:14" ht="79.5" customHeight="1">
      <c r="B22" s="7" t="s">
        <v>59</v>
      </c>
      <c r="C22" s="7" t="s">
        <v>60</v>
      </c>
      <c r="D22" s="8" t="s">
        <v>33</v>
      </c>
      <c r="E22" s="8" t="s">
        <v>35</v>
      </c>
      <c r="F22" s="8"/>
      <c r="G22" s="8"/>
      <c r="H22" s="8"/>
      <c r="I22" s="9">
        <v>0</v>
      </c>
      <c r="J22" s="9">
        <v>0</v>
      </c>
      <c r="K22" s="7">
        <v>0</v>
      </c>
      <c r="L22" s="7">
        <v>0</v>
      </c>
      <c r="M22" s="7"/>
      <c r="N22" s="7"/>
    </row>
    <row r="23" spans="2:14" ht="80.25" customHeight="1">
      <c r="B23" s="7" t="s">
        <v>61</v>
      </c>
      <c r="C23" s="7" t="s">
        <v>62</v>
      </c>
      <c r="D23" s="8" t="s">
        <v>33</v>
      </c>
      <c r="E23" s="8" t="s">
        <v>35</v>
      </c>
      <c r="F23" s="8"/>
      <c r="G23" s="8"/>
      <c r="H23" s="8"/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</row>
    <row r="24" spans="2:14" ht="116.25" customHeight="1">
      <c r="B24" s="7" t="s">
        <v>63</v>
      </c>
      <c r="C24" s="7" t="s">
        <v>64</v>
      </c>
      <c r="D24" s="8" t="s">
        <v>33</v>
      </c>
      <c r="E24" s="8" t="s">
        <v>35</v>
      </c>
      <c r="F24" s="18" t="s">
        <v>120</v>
      </c>
      <c r="G24" s="8"/>
      <c r="H24" s="17" t="s">
        <v>121</v>
      </c>
      <c r="I24" s="9">
        <v>84.3</v>
      </c>
      <c r="J24" s="9">
        <v>84.3</v>
      </c>
      <c r="K24" s="9">
        <v>84.3</v>
      </c>
      <c r="L24" s="9">
        <v>84.3</v>
      </c>
      <c r="M24" s="9">
        <v>84.3</v>
      </c>
      <c r="N24" s="9">
        <v>84.3</v>
      </c>
    </row>
    <row r="25" spans="2:14" ht="66" customHeight="1">
      <c r="B25" s="7" t="s">
        <v>65</v>
      </c>
      <c r="C25" s="7" t="s">
        <v>66</v>
      </c>
      <c r="D25" s="8" t="s">
        <v>33</v>
      </c>
      <c r="E25" s="8" t="s">
        <v>35</v>
      </c>
      <c r="F25" s="17" t="s">
        <v>122</v>
      </c>
      <c r="G25" s="8"/>
      <c r="H25" s="17" t="s">
        <v>123</v>
      </c>
      <c r="I25" s="9">
        <v>5</v>
      </c>
      <c r="J25" s="9">
        <v>0</v>
      </c>
      <c r="K25" s="9">
        <v>5</v>
      </c>
      <c r="L25" s="9">
        <v>5</v>
      </c>
      <c r="M25" s="9">
        <v>5</v>
      </c>
      <c r="N25" s="9">
        <v>5</v>
      </c>
    </row>
    <row r="26" spans="2:14" ht="81" customHeight="1">
      <c r="B26" s="7" t="s">
        <v>67</v>
      </c>
      <c r="C26" s="7" t="s">
        <v>68</v>
      </c>
      <c r="D26" s="8"/>
      <c r="E26" s="8"/>
      <c r="F26" s="8"/>
      <c r="G26" s="8"/>
      <c r="H26" s="8"/>
      <c r="I26" s="9">
        <f aca="true" t="shared" si="1" ref="I26:N26">I27+I28+I29+I30+I31</f>
        <v>4422.4</v>
      </c>
      <c r="J26" s="9">
        <f t="shared" si="1"/>
        <v>4085.4</v>
      </c>
      <c r="K26" s="9">
        <f t="shared" si="1"/>
        <v>4603.599999999999</v>
      </c>
      <c r="L26" s="9">
        <f t="shared" si="1"/>
        <v>4600</v>
      </c>
      <c r="M26" s="9">
        <f t="shared" si="1"/>
        <v>4682.3</v>
      </c>
      <c r="N26" s="9">
        <f t="shared" si="1"/>
        <v>4682.3</v>
      </c>
    </row>
    <row r="27" spans="2:14" ht="67.5">
      <c r="B27" s="7" t="s">
        <v>69</v>
      </c>
      <c r="C27" s="7" t="s">
        <v>70</v>
      </c>
      <c r="D27" s="8" t="s">
        <v>28</v>
      </c>
      <c r="E27" s="8" t="s">
        <v>35</v>
      </c>
      <c r="F27" s="17" t="s">
        <v>124</v>
      </c>
      <c r="G27" s="8"/>
      <c r="H27" s="17" t="s">
        <v>125</v>
      </c>
      <c r="I27" s="9">
        <v>6.7</v>
      </c>
      <c r="J27" s="9">
        <v>6.7</v>
      </c>
      <c r="K27" s="9">
        <v>6.7</v>
      </c>
      <c r="L27" s="9">
        <v>6.7</v>
      </c>
      <c r="M27" s="9">
        <v>6.7</v>
      </c>
      <c r="N27" s="9">
        <v>6.7</v>
      </c>
    </row>
    <row r="28" spans="2:14" ht="270">
      <c r="B28" s="10"/>
      <c r="C28" s="10"/>
      <c r="D28" s="8" t="s">
        <v>28</v>
      </c>
      <c r="E28" s="8" t="s">
        <v>29</v>
      </c>
      <c r="F28" s="17" t="s">
        <v>155</v>
      </c>
      <c r="G28" s="8"/>
      <c r="H28" s="17" t="s">
        <v>154</v>
      </c>
      <c r="I28" s="9">
        <v>4377.3</v>
      </c>
      <c r="J28" s="9">
        <v>4055.3</v>
      </c>
      <c r="K28" s="9">
        <v>4371.9</v>
      </c>
      <c r="L28" s="9">
        <v>4368.3</v>
      </c>
      <c r="M28" s="9">
        <v>4450.6</v>
      </c>
      <c r="N28" s="9">
        <v>4450.6</v>
      </c>
    </row>
    <row r="29" spans="2:14" ht="12.75">
      <c r="B29" s="10"/>
      <c r="C29" s="10"/>
      <c r="D29" s="8" t="s">
        <v>28</v>
      </c>
      <c r="E29" s="8" t="s">
        <v>26</v>
      </c>
      <c r="F29" s="8"/>
      <c r="G29" s="8"/>
      <c r="H29" s="8"/>
      <c r="I29" s="9">
        <v>23.4</v>
      </c>
      <c r="J29" s="9">
        <v>23.4</v>
      </c>
      <c r="K29" s="9">
        <v>210</v>
      </c>
      <c r="L29" s="9">
        <v>210</v>
      </c>
      <c r="M29" s="9">
        <v>210</v>
      </c>
      <c r="N29" s="9">
        <v>210</v>
      </c>
    </row>
    <row r="30" spans="2:14" ht="127.5" customHeight="1">
      <c r="B30" s="7" t="s">
        <v>9</v>
      </c>
      <c r="C30" s="7" t="s">
        <v>71</v>
      </c>
      <c r="D30" s="8" t="s">
        <v>28</v>
      </c>
      <c r="E30" s="8" t="s">
        <v>31</v>
      </c>
      <c r="F30" s="17" t="s">
        <v>133</v>
      </c>
      <c r="G30" s="8"/>
      <c r="H30" s="17" t="s">
        <v>126</v>
      </c>
      <c r="I30" s="9">
        <v>0</v>
      </c>
      <c r="J30" s="9">
        <v>0</v>
      </c>
      <c r="K30" s="9">
        <v>0</v>
      </c>
      <c r="L30" s="7">
        <v>0</v>
      </c>
      <c r="M30" s="7">
        <v>0</v>
      </c>
      <c r="N30" s="7">
        <v>0</v>
      </c>
    </row>
    <row r="31" spans="2:14" ht="57.75" customHeight="1">
      <c r="B31" s="7" t="s">
        <v>72</v>
      </c>
      <c r="C31" s="7" t="s">
        <v>73</v>
      </c>
      <c r="D31" s="8" t="s">
        <v>28</v>
      </c>
      <c r="E31" s="8" t="s">
        <v>25</v>
      </c>
      <c r="F31" s="17" t="s">
        <v>0</v>
      </c>
      <c r="G31" s="8"/>
      <c r="H31" s="21" t="s">
        <v>127</v>
      </c>
      <c r="I31" s="9">
        <v>15</v>
      </c>
      <c r="J31" s="7">
        <v>0</v>
      </c>
      <c r="K31" s="9">
        <v>15</v>
      </c>
      <c r="L31" s="9">
        <v>15</v>
      </c>
      <c r="M31" s="9">
        <v>15</v>
      </c>
      <c r="N31" s="9">
        <v>15</v>
      </c>
    </row>
    <row r="32" spans="2:14" ht="102" customHeight="1">
      <c r="B32" s="7" t="s">
        <v>10</v>
      </c>
      <c r="C32" s="7" t="s">
        <v>74</v>
      </c>
      <c r="D32" s="8"/>
      <c r="E32" s="8"/>
      <c r="F32" s="8"/>
      <c r="G32" s="8"/>
      <c r="H32" s="8"/>
      <c r="I32" s="9">
        <f aca="true" t="shared" si="2" ref="I32:N32">I33</f>
        <v>779.4000000000001</v>
      </c>
      <c r="J32" s="9">
        <f t="shared" si="2"/>
        <v>779.4000000000001</v>
      </c>
      <c r="K32" s="9">
        <f t="shared" si="2"/>
        <v>181.10000000000002</v>
      </c>
      <c r="L32" s="9">
        <f t="shared" si="2"/>
        <v>168.10000000000002</v>
      </c>
      <c r="M32" s="9">
        <f t="shared" si="2"/>
        <v>168.10000000000002</v>
      </c>
      <c r="N32" s="9">
        <f t="shared" si="2"/>
        <v>168.10000000000002</v>
      </c>
    </row>
    <row r="33" spans="2:14" ht="84.75" customHeight="1">
      <c r="B33" s="7" t="s">
        <v>75</v>
      </c>
      <c r="C33" s="7" t="s">
        <v>76</v>
      </c>
      <c r="D33" s="8"/>
      <c r="E33" s="8"/>
      <c r="F33" s="8"/>
      <c r="G33" s="8"/>
      <c r="H33" s="8"/>
      <c r="I33" s="9">
        <f aca="true" t="shared" si="3" ref="I33:N33">I34+I35+I36+I37+I38+I39</f>
        <v>779.4000000000001</v>
      </c>
      <c r="J33" s="9">
        <f t="shared" si="3"/>
        <v>779.4000000000001</v>
      </c>
      <c r="K33" s="9">
        <f t="shared" si="3"/>
        <v>181.10000000000002</v>
      </c>
      <c r="L33" s="9">
        <f t="shared" si="3"/>
        <v>168.10000000000002</v>
      </c>
      <c r="M33" s="9">
        <f t="shared" si="3"/>
        <v>168.10000000000002</v>
      </c>
      <c r="N33" s="9">
        <f t="shared" si="3"/>
        <v>168.10000000000002</v>
      </c>
    </row>
    <row r="34" spans="2:14" ht="35.25" customHeight="1">
      <c r="B34" s="7" t="s">
        <v>77</v>
      </c>
      <c r="C34" s="7" t="s">
        <v>78</v>
      </c>
      <c r="D34" s="8" t="s">
        <v>24</v>
      </c>
      <c r="E34" s="8" t="s">
        <v>35</v>
      </c>
      <c r="F34" s="8"/>
      <c r="G34" s="8"/>
      <c r="H34" s="8"/>
      <c r="I34" s="9">
        <v>0</v>
      </c>
      <c r="J34" s="9">
        <v>0</v>
      </c>
      <c r="K34" s="7">
        <v>0</v>
      </c>
      <c r="L34" s="7">
        <v>0</v>
      </c>
      <c r="M34" s="7">
        <v>0</v>
      </c>
      <c r="N34" s="7">
        <v>0</v>
      </c>
    </row>
    <row r="35" spans="2:14" ht="309" customHeight="1">
      <c r="B35" s="7" t="s">
        <v>79</v>
      </c>
      <c r="C35" s="7" t="s">
        <v>80</v>
      </c>
      <c r="D35" s="8" t="s">
        <v>24</v>
      </c>
      <c r="E35" s="8" t="s">
        <v>29</v>
      </c>
      <c r="F35" s="17" t="s">
        <v>145</v>
      </c>
      <c r="G35" s="8"/>
      <c r="H35" s="21" t="s">
        <v>144</v>
      </c>
      <c r="I35" s="9">
        <v>577</v>
      </c>
      <c r="J35" s="9">
        <v>577</v>
      </c>
      <c r="K35" s="7">
        <v>0</v>
      </c>
      <c r="L35" s="7">
        <v>0</v>
      </c>
      <c r="M35" s="7">
        <v>0</v>
      </c>
      <c r="N35" s="7">
        <v>0</v>
      </c>
    </row>
    <row r="36" spans="2:14" ht="58.5" customHeight="1">
      <c r="B36" s="7" t="s">
        <v>81</v>
      </c>
      <c r="C36" s="7" t="s">
        <v>82</v>
      </c>
      <c r="D36" s="8" t="s">
        <v>28</v>
      </c>
      <c r="E36" s="8" t="s">
        <v>26</v>
      </c>
      <c r="F36" s="8"/>
      <c r="G36" s="8"/>
      <c r="H36" s="8"/>
      <c r="I36" s="9">
        <v>8.1</v>
      </c>
      <c r="J36" s="9">
        <v>8.1</v>
      </c>
      <c r="K36" s="9">
        <v>8.2</v>
      </c>
      <c r="L36" s="9">
        <v>8.2</v>
      </c>
      <c r="M36" s="9">
        <v>8.2</v>
      </c>
      <c r="N36" s="9">
        <v>8.2</v>
      </c>
    </row>
    <row r="37" spans="2:14" ht="285.75" customHeight="1">
      <c r="B37" s="7" t="s">
        <v>11</v>
      </c>
      <c r="C37" s="7" t="s">
        <v>83</v>
      </c>
      <c r="D37" s="8" t="s">
        <v>24</v>
      </c>
      <c r="E37" s="8" t="s">
        <v>35</v>
      </c>
      <c r="F37" s="17" t="s">
        <v>148</v>
      </c>
      <c r="G37" s="8"/>
      <c r="H37" s="21" t="s">
        <v>151</v>
      </c>
      <c r="I37" s="9">
        <v>29</v>
      </c>
      <c r="J37" s="9">
        <v>29</v>
      </c>
      <c r="K37" s="9">
        <v>50</v>
      </c>
      <c r="L37" s="9">
        <v>37</v>
      </c>
      <c r="M37" s="9">
        <v>37</v>
      </c>
      <c r="N37" s="9">
        <v>37</v>
      </c>
    </row>
    <row r="38" spans="2:14" ht="165.75" customHeight="1">
      <c r="B38" s="7" t="s">
        <v>12</v>
      </c>
      <c r="C38" s="7" t="s">
        <v>84</v>
      </c>
      <c r="D38" s="8" t="s">
        <v>29</v>
      </c>
      <c r="E38" s="8" t="s">
        <v>30</v>
      </c>
      <c r="F38" s="17" t="s">
        <v>146</v>
      </c>
      <c r="G38" s="8"/>
      <c r="H38" s="17" t="s">
        <v>128</v>
      </c>
      <c r="I38" s="9">
        <v>165.3</v>
      </c>
      <c r="J38" s="9">
        <v>165.3</v>
      </c>
      <c r="K38" s="9">
        <v>122.9</v>
      </c>
      <c r="L38" s="9">
        <v>122.9</v>
      </c>
      <c r="M38" s="9">
        <v>122.9</v>
      </c>
      <c r="N38" s="9">
        <v>122.9</v>
      </c>
    </row>
    <row r="39" spans="2:14" ht="123.75" customHeight="1">
      <c r="B39" s="7" t="s">
        <v>85</v>
      </c>
      <c r="C39" s="7" t="s">
        <v>86</v>
      </c>
      <c r="D39" s="8" t="s">
        <v>29</v>
      </c>
      <c r="E39" s="8" t="s">
        <v>33</v>
      </c>
      <c r="F39" s="17" t="s">
        <v>129</v>
      </c>
      <c r="G39" s="8"/>
      <c r="H39" s="17" t="s">
        <v>130</v>
      </c>
      <c r="I39" s="9">
        <v>0</v>
      </c>
      <c r="J39" s="9">
        <v>0</v>
      </c>
      <c r="K39" s="7">
        <v>0</v>
      </c>
      <c r="L39" s="7">
        <v>0</v>
      </c>
      <c r="M39" s="7">
        <v>0</v>
      </c>
      <c r="N39" s="7">
        <v>0</v>
      </c>
    </row>
    <row r="40" spans="2:14" ht="81.75" customHeight="1">
      <c r="B40" s="7" t="s">
        <v>87</v>
      </c>
      <c r="C40" s="7" t="s">
        <v>88</v>
      </c>
      <c r="D40" s="8"/>
      <c r="E40" s="8"/>
      <c r="F40" s="8"/>
      <c r="G40" s="8"/>
      <c r="H40" s="8"/>
      <c r="I40" s="9">
        <f aca="true" t="shared" si="4" ref="I40:N40">I41</f>
        <v>72.7</v>
      </c>
      <c r="J40" s="9">
        <f t="shared" si="4"/>
        <v>72.7</v>
      </c>
      <c r="K40" s="9">
        <f t="shared" si="4"/>
        <v>85.5</v>
      </c>
      <c r="L40" s="9">
        <f t="shared" si="4"/>
        <v>85.5</v>
      </c>
      <c r="M40" s="9">
        <f t="shared" si="4"/>
        <v>85.5</v>
      </c>
      <c r="N40" s="9">
        <f t="shared" si="4"/>
        <v>85.5</v>
      </c>
    </row>
    <row r="41" spans="2:14" ht="35.25" customHeight="1">
      <c r="B41" s="7" t="s">
        <v>89</v>
      </c>
      <c r="C41" s="7" t="s">
        <v>90</v>
      </c>
      <c r="D41" s="8"/>
      <c r="E41" s="8"/>
      <c r="F41" s="8"/>
      <c r="G41" s="8"/>
      <c r="H41" s="8"/>
      <c r="I41" s="9">
        <f aca="true" t="shared" si="5" ref="I41:N41">I42+I43</f>
        <v>72.7</v>
      </c>
      <c r="J41" s="9">
        <f t="shared" si="5"/>
        <v>72.7</v>
      </c>
      <c r="K41" s="9">
        <f t="shared" si="5"/>
        <v>85.5</v>
      </c>
      <c r="L41" s="9">
        <f t="shared" si="5"/>
        <v>85.5</v>
      </c>
      <c r="M41" s="9">
        <f t="shared" si="5"/>
        <v>85.5</v>
      </c>
      <c r="N41" s="9">
        <f t="shared" si="5"/>
        <v>85.5</v>
      </c>
    </row>
    <row r="42" spans="2:14" ht="69" customHeight="1">
      <c r="B42" s="7" t="s">
        <v>91</v>
      </c>
      <c r="C42" s="7" t="s">
        <v>92</v>
      </c>
      <c r="D42" s="8" t="s">
        <v>32</v>
      </c>
      <c r="E42" s="8" t="s">
        <v>35</v>
      </c>
      <c r="F42" s="17" t="s">
        <v>135</v>
      </c>
      <c r="G42" s="8"/>
      <c r="H42" s="17" t="s">
        <v>136</v>
      </c>
      <c r="I42" s="9">
        <v>72.7</v>
      </c>
      <c r="J42" s="9">
        <v>72.7</v>
      </c>
      <c r="K42" s="9">
        <v>85.5</v>
      </c>
      <c r="L42" s="7">
        <v>85.5</v>
      </c>
      <c r="M42" s="7">
        <v>85.5</v>
      </c>
      <c r="N42" s="7">
        <v>85.5</v>
      </c>
    </row>
    <row r="43" spans="2:14" ht="55.5" customHeight="1">
      <c r="B43" s="7" t="s">
        <v>93</v>
      </c>
      <c r="C43" s="7" t="s">
        <v>94</v>
      </c>
      <c r="D43" s="8" t="s">
        <v>24</v>
      </c>
      <c r="E43" s="8" t="s">
        <v>29</v>
      </c>
      <c r="F43" s="8"/>
      <c r="G43" s="8"/>
      <c r="H43" s="8"/>
      <c r="I43" s="9">
        <v>0</v>
      </c>
      <c r="J43" s="9">
        <v>0</v>
      </c>
      <c r="K43" s="7"/>
      <c r="L43" s="9">
        <v>0</v>
      </c>
      <c r="M43" s="9">
        <v>0</v>
      </c>
      <c r="N43" s="9">
        <v>0</v>
      </c>
    </row>
    <row r="44" spans="2:14" ht="90" customHeight="1">
      <c r="B44" s="7" t="s">
        <v>131</v>
      </c>
      <c r="C44" s="7" t="s">
        <v>95</v>
      </c>
      <c r="D44" s="8"/>
      <c r="E44" s="8"/>
      <c r="F44" s="8"/>
      <c r="G44" s="8"/>
      <c r="H44" s="8"/>
      <c r="I44" s="9">
        <f aca="true" t="shared" si="6" ref="I44:N45">I45</f>
        <v>1048.1000000000001</v>
      </c>
      <c r="J44" s="9">
        <f t="shared" si="6"/>
        <v>1048.1000000000001</v>
      </c>
      <c r="K44" s="9">
        <f t="shared" si="6"/>
        <v>1103.4</v>
      </c>
      <c r="L44" s="9">
        <f t="shared" si="6"/>
        <v>1103.4</v>
      </c>
      <c r="M44" s="9">
        <f t="shared" si="6"/>
        <v>1103.4</v>
      </c>
      <c r="N44" s="9">
        <f t="shared" si="6"/>
        <v>1103.4</v>
      </c>
    </row>
    <row r="45" spans="2:14" ht="24.75" customHeight="1">
      <c r="B45" s="7" t="s">
        <v>96</v>
      </c>
      <c r="C45" s="7" t="s">
        <v>97</v>
      </c>
      <c r="D45" s="8"/>
      <c r="E45" s="8"/>
      <c r="F45" s="8"/>
      <c r="G45" s="8"/>
      <c r="H45" s="8"/>
      <c r="I45" s="9">
        <f t="shared" si="6"/>
        <v>1048.1000000000001</v>
      </c>
      <c r="J45" s="9">
        <f t="shared" si="6"/>
        <v>1048.1000000000001</v>
      </c>
      <c r="K45" s="9">
        <f t="shared" si="6"/>
        <v>1103.4</v>
      </c>
      <c r="L45" s="9">
        <f t="shared" si="6"/>
        <v>1103.4</v>
      </c>
      <c r="M45" s="9">
        <f t="shared" si="6"/>
        <v>1103.4</v>
      </c>
      <c r="N45" s="9">
        <f t="shared" si="6"/>
        <v>1103.4</v>
      </c>
    </row>
    <row r="46" spans="2:14" ht="102.75" customHeight="1">
      <c r="B46" s="7" t="s">
        <v>13</v>
      </c>
      <c r="C46" s="7" t="s">
        <v>98</v>
      </c>
      <c r="D46" s="8"/>
      <c r="E46" s="8"/>
      <c r="F46" s="17" t="s">
        <v>134</v>
      </c>
      <c r="G46" s="8"/>
      <c r="H46" s="17" t="s">
        <v>125</v>
      </c>
      <c r="I46" s="9">
        <f aca="true" t="shared" si="7" ref="I46:N46">I47+I48</f>
        <v>1048.1000000000001</v>
      </c>
      <c r="J46" s="9">
        <f t="shared" si="7"/>
        <v>1048.1000000000001</v>
      </c>
      <c r="K46" s="9">
        <f t="shared" si="7"/>
        <v>1103.4</v>
      </c>
      <c r="L46" s="9">
        <f t="shared" si="7"/>
        <v>1103.4</v>
      </c>
      <c r="M46" s="9">
        <f t="shared" si="7"/>
        <v>1103.4</v>
      </c>
      <c r="N46" s="9">
        <f t="shared" si="7"/>
        <v>1103.4</v>
      </c>
    </row>
    <row r="47" spans="2:14" ht="51" customHeight="1">
      <c r="B47" s="7" t="s">
        <v>99</v>
      </c>
      <c r="C47" s="7" t="s">
        <v>100</v>
      </c>
      <c r="D47" s="8" t="s">
        <v>27</v>
      </c>
      <c r="E47" s="8" t="s">
        <v>35</v>
      </c>
      <c r="F47" s="17" t="s">
        <v>1</v>
      </c>
      <c r="G47" s="8"/>
      <c r="H47" s="17" t="s">
        <v>152</v>
      </c>
      <c r="I47" s="7">
        <v>6.9</v>
      </c>
      <c r="J47" s="7">
        <v>6.9</v>
      </c>
      <c r="K47" s="9">
        <v>6.9</v>
      </c>
      <c r="L47" s="7">
        <v>6.9</v>
      </c>
      <c r="M47" s="7">
        <v>6.9</v>
      </c>
      <c r="N47" s="7">
        <v>6.9</v>
      </c>
    </row>
    <row r="48" spans="2:14" ht="164.25" customHeight="1">
      <c r="B48" s="7" t="s">
        <v>101</v>
      </c>
      <c r="C48" s="7" t="s">
        <v>102</v>
      </c>
      <c r="D48" s="8" t="s">
        <v>34</v>
      </c>
      <c r="E48" s="8" t="s">
        <v>28</v>
      </c>
      <c r="F48" s="17" t="s">
        <v>147</v>
      </c>
      <c r="G48" s="8"/>
      <c r="H48" s="17" t="s">
        <v>153</v>
      </c>
      <c r="I48" s="9">
        <v>1041.2</v>
      </c>
      <c r="J48" s="9">
        <v>1041.2</v>
      </c>
      <c r="K48" s="9">
        <v>1096.5</v>
      </c>
      <c r="L48" s="9">
        <v>1096.5</v>
      </c>
      <c r="M48" s="9">
        <v>1096.5</v>
      </c>
      <c r="N48" s="9">
        <v>1096.5</v>
      </c>
    </row>
    <row r="49" spans="2:14" ht="22.5">
      <c r="B49" s="11" t="s">
        <v>103</v>
      </c>
      <c r="C49" s="13"/>
      <c r="D49" s="14"/>
      <c r="E49" s="15"/>
      <c r="F49" s="15"/>
      <c r="G49" s="15"/>
      <c r="H49" s="15"/>
      <c r="I49" s="15"/>
      <c r="J49" s="15"/>
      <c r="K49" s="15"/>
      <c r="L49" s="15"/>
      <c r="M49" s="15"/>
      <c r="N49" s="15"/>
    </row>
    <row r="50" spans="2:14" ht="409.5" customHeight="1" hidden="1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</row>
    <row r="51" spans="2:14" ht="20.25" customHeight="1">
      <c r="B51" s="25" t="s">
        <v>157</v>
      </c>
      <c r="C51" s="25"/>
      <c r="D51" s="25"/>
      <c r="E51" s="25"/>
      <c r="F51" s="25"/>
      <c r="G51" s="12"/>
      <c r="H51" s="12"/>
      <c r="I51" s="12"/>
      <c r="J51" s="12"/>
      <c r="K51" s="12"/>
      <c r="L51" s="12"/>
      <c r="M51" s="12"/>
      <c r="N51" s="12"/>
    </row>
    <row r="52" spans="1:14" ht="13.5" customHeight="1">
      <c r="A52" s="26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</row>
    <row r="53" ht="409.5" customHeight="1" hidden="1"/>
    <row r="54" ht="12.75">
      <c r="B54" t="s">
        <v>3</v>
      </c>
    </row>
  </sheetData>
  <sheetProtection/>
  <mergeCells count="9">
    <mergeCell ref="A52:N52"/>
    <mergeCell ref="A2:N2"/>
    <mergeCell ref="D4:E4"/>
    <mergeCell ref="F4:H4"/>
    <mergeCell ref="I4:N4"/>
    <mergeCell ref="I5:J5"/>
    <mergeCell ref="M5:N5"/>
    <mergeCell ref="B10:B11"/>
    <mergeCell ref="C10:C11"/>
  </mergeCells>
  <printOptions/>
  <pageMargins left="0.1968503937007874" right="0.15748031496062992" top="0.4330708661417323" bottom="0.6299212598425197" header="0.3937007874015748" footer="0.3937007874015748"/>
  <pageSetup horizontalDpi="600" verticalDpi="600" orientation="landscape" paperSize="9" scale="80" r:id="rId1"/>
  <headerFooter alignWithMargins="0">
    <oddFooter>&amp;L&amp;C&amp;"Arial"&amp;10&amp;P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2016-04-26T08:14:41Z</cp:lastPrinted>
  <dcterms:created xsi:type="dcterms:W3CDTF">2016-02-17T06:02:30Z</dcterms:created>
  <dcterms:modified xsi:type="dcterms:W3CDTF">2017-06-08T07:22:35Z</dcterms:modified>
  <cp:category/>
  <cp:version/>
  <cp:contentType/>
  <cp:contentStatus/>
</cp:coreProperties>
</file>